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Y11" i="1"/>
  <c r="AA11" s="1"/>
  <c r="AA10"/>
  <c r="AA9"/>
  <c r="AA8"/>
  <c r="AA7"/>
  <c r="AA6"/>
  <c r="AA5"/>
  <c r="AA4"/>
  <c r="AA3"/>
  <c r="AA2"/>
  <c r="D11"/>
  <c r="D12" s="1"/>
  <c r="C11"/>
  <c r="C12" s="1"/>
  <c r="B11"/>
  <c r="B12" s="1"/>
  <c r="X11"/>
  <c r="X12" s="1"/>
  <c r="W11"/>
  <c r="W12" s="1"/>
  <c r="V11"/>
  <c r="V12" s="1"/>
  <c r="U11"/>
  <c r="U12" s="1"/>
  <c r="T11"/>
  <c r="T12" s="1"/>
  <c r="S11"/>
  <c r="S12" s="1"/>
  <c r="R11"/>
  <c r="R12" s="1"/>
  <c r="Q11"/>
  <c r="Q12" s="1"/>
  <c r="P11"/>
  <c r="O11"/>
  <c r="O12" s="1"/>
  <c r="N11"/>
  <c r="N12" s="1"/>
  <c r="M11"/>
  <c r="M12" s="1"/>
  <c r="L11"/>
  <c r="L12" s="1"/>
  <c r="K11"/>
  <c r="K12" s="1"/>
  <c r="I11"/>
  <c r="I12" s="1"/>
  <c r="H11"/>
  <c r="H12" s="1"/>
  <c r="G11"/>
  <c r="G12" s="1"/>
  <c r="F11"/>
  <c r="F12" s="1"/>
  <c r="E11"/>
  <c r="E12" s="1"/>
  <c r="J11"/>
  <c r="J12" s="1"/>
  <c r="Y12" l="1"/>
  <c r="P12"/>
  <c r="B14"/>
</calcChain>
</file>

<file path=xl/sharedStrings.xml><?xml version="1.0" encoding="utf-8"?>
<sst xmlns="http://schemas.openxmlformats.org/spreadsheetml/2006/main" count="45" uniqueCount="42">
  <si>
    <t>PR</t>
  </si>
  <si>
    <t>Demissão a bem do serviço público</t>
  </si>
  <si>
    <t>Contas julgadas irregulares por decisão da Câmara de Vereadores</t>
  </si>
  <si>
    <t>Condenado por captação ou gasto ilícito</t>
  </si>
  <si>
    <t>Total</t>
  </si>
  <si>
    <t>AC</t>
  </si>
  <si>
    <t>Outras condenações</t>
  </si>
  <si>
    <t>Condenação 'TRE'</t>
  </si>
  <si>
    <t>AM</t>
  </si>
  <si>
    <t>BA</t>
  </si>
  <si>
    <t>CE</t>
  </si>
  <si>
    <t>Outros</t>
  </si>
  <si>
    <t>DF</t>
  </si>
  <si>
    <t>Condenação criminal</t>
  </si>
  <si>
    <t>Condenação em ação civil pública por ato doloso de improbidade administrativa</t>
  </si>
  <si>
    <t>Taxa de impugnações pela alínea G por UF</t>
  </si>
  <si>
    <t>Taxa de impugnações pela alínea G Brasil</t>
  </si>
  <si>
    <t>PA</t>
  </si>
  <si>
    <t>PB</t>
  </si>
  <si>
    <t>GO</t>
  </si>
  <si>
    <t>TO</t>
  </si>
  <si>
    <t>SE</t>
  </si>
  <si>
    <t>SC</t>
  </si>
  <si>
    <t>RS</t>
  </si>
  <si>
    <t>MS</t>
  </si>
  <si>
    <t>MG</t>
  </si>
  <si>
    <t>RR</t>
  </si>
  <si>
    <t>MT</t>
  </si>
  <si>
    <t>RJ</t>
  </si>
  <si>
    <t>RN</t>
  </si>
  <si>
    <t>MA</t>
  </si>
  <si>
    <t>PI</t>
  </si>
  <si>
    <t>ES</t>
  </si>
  <si>
    <t>AP</t>
  </si>
  <si>
    <t>Condenações em ação civil pública por ato doloso de improbidade administrativa</t>
  </si>
  <si>
    <t>Condenações criminais</t>
  </si>
  <si>
    <t>Demissões a bem do serviço público</t>
  </si>
  <si>
    <t>Condenações por captação ou gasto ilícito</t>
  </si>
  <si>
    <t>Condenações pelos Tribunais Regionais Eleitorais</t>
  </si>
  <si>
    <t>Contas julgadas irregulares por decisão de Câmaras de Vereadores</t>
  </si>
  <si>
    <t>Contas rejeitadas pelos Tribunais de Contas</t>
  </si>
  <si>
    <t>SP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</si>
</sst>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1649928263988461E-2"/>
          <c:y val="0.16079200626237522"/>
          <c:w val="0.61027350060439045"/>
          <c:h val="0.82916302128900554"/>
        </c:manualLayout>
      </c:layout>
      <c:pieChart>
        <c:varyColors val="1"/>
        <c:ser>
          <c:idx val="0"/>
          <c:order val="0"/>
          <c:dLbls>
            <c:showVal val="1"/>
            <c:showPercent val="1"/>
          </c:dLbls>
          <c:cat>
            <c:strRef>
              <c:f>Plan1!$A$18:$A$26</c:f>
              <c:strCache>
                <c:ptCount val="9"/>
                <c:pt idx="0">
                  <c:v>Contas rejeitadas pelos Tribunais de Contas</c:v>
                </c:pt>
                <c:pt idx="1">
                  <c:v>Condenações pelos Tribunais Regionais Eleitorais</c:v>
                </c:pt>
                <c:pt idx="2">
                  <c:v>Condenações em ação civil pública por ato doloso de improbidade administrativa</c:v>
                </c:pt>
                <c:pt idx="3">
                  <c:v>Outras condenações</c:v>
                </c:pt>
                <c:pt idx="4">
                  <c:v>Outros</c:v>
                </c:pt>
                <c:pt idx="5">
                  <c:v>Condenações criminais</c:v>
                </c:pt>
                <c:pt idx="6">
                  <c:v>Demissões a bem do serviço público</c:v>
                </c:pt>
                <c:pt idx="7">
                  <c:v>Condenações por captação ou gasto ilícito</c:v>
                </c:pt>
                <c:pt idx="8">
                  <c:v>Contas julgadas irregulares por decisão de Câmaras de Vereadores</c:v>
                </c:pt>
              </c:strCache>
            </c:strRef>
          </c:cat>
          <c:val>
            <c:numRef>
              <c:f>Plan1!$B$18:$B$26</c:f>
              <c:numCache>
                <c:formatCode>General</c:formatCode>
                <c:ptCount val="9"/>
                <c:pt idx="0">
                  <c:v>211</c:v>
                </c:pt>
                <c:pt idx="1">
                  <c:v>52</c:v>
                </c:pt>
                <c:pt idx="2">
                  <c:v>42</c:v>
                </c:pt>
                <c:pt idx="3">
                  <c:v>36</c:v>
                </c:pt>
                <c:pt idx="4">
                  <c:v>29</c:v>
                </c:pt>
                <c:pt idx="5">
                  <c:v>16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5618454795015768"/>
          <c:y val="5.0370370370370378E-2"/>
          <c:w val="0.33616361082554802"/>
          <c:h val="0.88725146198830407"/>
        </c:manualLayout>
      </c:layout>
    </c:legend>
    <c:plotVisOnly val="1"/>
  </c:chart>
  <c:printSettings>
    <c:headerFooter>
      <c:oddFooter>&amp;CFonte: Congresso em foco (http://congressoemfoco.uol.com.br/) - último acesso em 13/08/2014</c:oddFooter>
    </c:headerFooter>
    <c:pageMargins b="0.78740157480314954" l="0.51181102362204722" r="0.51181102362204722" t="0.78740157480314954" header="0.31496062992126017" footer="0.3149606299212601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17</xdr:row>
      <xdr:rowOff>57149</xdr:rowOff>
    </xdr:from>
    <xdr:to>
      <xdr:col>13</xdr:col>
      <xdr:colOff>304800</xdr:colOff>
      <xdr:row>44</xdr:row>
      <xdr:rowOff>19050</xdr:rowOff>
    </xdr:to>
    <xdr:grpSp>
      <xdr:nvGrpSpPr>
        <xdr:cNvPr id="4" name="Grupo 3"/>
        <xdr:cNvGrpSpPr/>
      </xdr:nvGrpSpPr>
      <xdr:grpSpPr>
        <a:xfrm>
          <a:off x="6448424" y="3543299"/>
          <a:ext cx="6677026" cy="5105401"/>
          <a:chOff x="6505574" y="3552824"/>
          <a:chExt cx="6677026" cy="5105401"/>
        </a:xfrm>
      </xdr:grpSpPr>
      <xdr:graphicFrame macro="">
        <xdr:nvGraphicFramePr>
          <xdr:cNvPr id="5" name="Gráfico 4"/>
          <xdr:cNvGraphicFramePr/>
        </xdr:nvGraphicFramePr>
        <xdr:xfrm>
          <a:off x="6505574" y="3552824"/>
          <a:ext cx="6677026" cy="5105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CaixaDeTexto 2"/>
          <xdr:cNvSpPr txBox="1"/>
        </xdr:nvSpPr>
        <xdr:spPr>
          <a:xfrm>
            <a:off x="8029574" y="3562350"/>
            <a:ext cx="3667125" cy="495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pt-BR" sz="1400" b="1"/>
              <a:t>Motivos de Impugnações</a:t>
            </a:r>
            <a:r>
              <a:rPr lang="pt-BR" sz="1400" b="1" baseline="0"/>
              <a:t> de Candidaturas</a:t>
            </a:r>
            <a:endParaRPr lang="pt-BR" sz="1400" b="1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0.53067</cdr:x>
      <cdr:y>0.89552</cdr:y>
    </cdr:from>
    <cdr:to>
      <cdr:x>0.9301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543321" y="4571999"/>
          <a:ext cx="2667004" cy="533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900"/>
            <a:t>Fontes:</a:t>
          </a:r>
          <a:r>
            <a:rPr lang="pt-BR" sz="900" baseline="0"/>
            <a:t> Congresso em foco (http://congressoemfoco.uol.com.br/) </a:t>
          </a:r>
        </a:p>
        <a:p xmlns:a="http://schemas.openxmlformats.org/drawingml/2006/main">
          <a:r>
            <a:rPr lang="pt-BR" sz="900" baseline="0"/>
            <a:t>e Blog de Fausto Macedo (http://blogs.estadao.com.br/)</a:t>
          </a:r>
        </a:p>
        <a:p xmlns:a="http://schemas.openxmlformats.org/drawingml/2006/main">
          <a:r>
            <a:rPr lang="pt-BR" sz="900" baseline="0"/>
            <a:t>Último acesso em 13/08/2014 </a:t>
          </a:r>
        </a:p>
        <a:p xmlns:a="http://schemas.openxmlformats.org/drawingml/2006/main">
          <a:endParaRPr lang="pt-BR" sz="9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>
      <selection activeCell="P32" sqref="P32"/>
    </sheetView>
  </sheetViews>
  <sheetFormatPr defaultRowHeight="15"/>
  <cols>
    <col min="1" max="1" width="71.140625" customWidth="1"/>
    <col min="2" max="2" width="18" customWidth="1"/>
    <col min="3" max="3" width="11.7109375" customWidth="1"/>
  </cols>
  <sheetData>
    <row r="1" spans="1:27" ht="34.5" customHeight="1">
      <c r="A1" s="3"/>
      <c r="B1" s="4" t="s">
        <v>31</v>
      </c>
      <c r="C1" s="4" t="s">
        <v>32</v>
      </c>
      <c r="D1" s="4" t="s">
        <v>33</v>
      </c>
      <c r="E1" s="4" t="s">
        <v>5</v>
      </c>
      <c r="F1" s="4" t="s">
        <v>8</v>
      </c>
      <c r="G1" s="4" t="s">
        <v>9</v>
      </c>
      <c r="H1" s="4" t="s">
        <v>10</v>
      </c>
      <c r="I1" s="4" t="s">
        <v>12</v>
      </c>
      <c r="J1" s="4" t="s">
        <v>0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  <c r="R1" s="4" t="s">
        <v>24</v>
      </c>
      <c r="S1" s="4" t="s">
        <v>25</v>
      </c>
      <c r="T1" s="4" t="s">
        <v>26</v>
      </c>
      <c r="U1" s="4" t="s">
        <v>27</v>
      </c>
      <c r="V1" s="4" t="s">
        <v>28</v>
      </c>
      <c r="W1" s="4" t="s">
        <v>29</v>
      </c>
      <c r="X1" s="4" t="s">
        <v>30</v>
      </c>
      <c r="Y1" s="4" t="s">
        <v>41</v>
      </c>
    </row>
    <row r="2" spans="1:27">
      <c r="A2" t="s">
        <v>1</v>
      </c>
      <c r="B2" s="4">
        <v>1</v>
      </c>
      <c r="C2" s="4">
        <v>0</v>
      </c>
      <c r="D2" s="4">
        <v>0</v>
      </c>
      <c r="E2" s="4">
        <v>0</v>
      </c>
      <c r="F2" s="4">
        <v>1</v>
      </c>
      <c r="G2" s="4">
        <v>1</v>
      </c>
      <c r="H2" s="4">
        <v>0</v>
      </c>
      <c r="I2" s="4">
        <v>0</v>
      </c>
      <c r="J2" s="4">
        <v>2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1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2</v>
      </c>
      <c r="Y2" s="4">
        <v>0</v>
      </c>
      <c r="AA2">
        <f t="shared" ref="AA2:AA11" si="0">SUM(B2:Z2)</f>
        <v>10</v>
      </c>
    </row>
    <row r="3" spans="1:27">
      <c r="A3" t="s">
        <v>2</v>
      </c>
      <c r="B3" s="4">
        <v>0</v>
      </c>
      <c r="C3" s="4">
        <v>0</v>
      </c>
      <c r="D3" s="4">
        <v>0</v>
      </c>
      <c r="E3" s="4">
        <v>0</v>
      </c>
      <c r="F3" s="4">
        <v>1</v>
      </c>
      <c r="G3" s="4">
        <v>0</v>
      </c>
      <c r="H3" s="4">
        <v>0</v>
      </c>
      <c r="I3" s="4">
        <v>0</v>
      </c>
      <c r="J3" s="4">
        <v>2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1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AA3">
        <f t="shared" si="0"/>
        <v>4</v>
      </c>
    </row>
    <row r="4" spans="1:27">
      <c r="A4" t="s">
        <v>14</v>
      </c>
      <c r="B4" s="4">
        <v>0</v>
      </c>
      <c r="C4" s="4">
        <v>1</v>
      </c>
      <c r="D4" s="4">
        <v>2</v>
      </c>
      <c r="E4" s="4">
        <v>0</v>
      </c>
      <c r="F4" s="4">
        <v>0</v>
      </c>
      <c r="G4" s="4">
        <v>0</v>
      </c>
      <c r="H4" s="4">
        <v>0</v>
      </c>
      <c r="I4" s="4">
        <v>3</v>
      </c>
      <c r="J4" s="4">
        <v>1</v>
      </c>
      <c r="K4" s="4">
        <v>0</v>
      </c>
      <c r="L4" s="4">
        <v>0</v>
      </c>
      <c r="M4" s="4">
        <v>0</v>
      </c>
      <c r="N4" s="4">
        <v>2</v>
      </c>
      <c r="O4" s="4">
        <v>3</v>
      </c>
      <c r="P4" s="4">
        <v>1</v>
      </c>
      <c r="Q4" s="4">
        <v>0</v>
      </c>
      <c r="R4" s="4">
        <v>0</v>
      </c>
      <c r="S4" s="4">
        <v>5</v>
      </c>
      <c r="T4" s="4">
        <v>3</v>
      </c>
      <c r="U4" s="4">
        <v>1</v>
      </c>
      <c r="V4" s="4">
        <v>2</v>
      </c>
      <c r="W4" s="4">
        <v>0</v>
      </c>
      <c r="X4" s="4">
        <v>0</v>
      </c>
      <c r="Y4" s="4">
        <v>18</v>
      </c>
      <c r="AA4">
        <f t="shared" si="0"/>
        <v>42</v>
      </c>
    </row>
    <row r="5" spans="1:27">
      <c r="A5" s="2" t="s">
        <v>40</v>
      </c>
      <c r="B5" s="5">
        <v>2</v>
      </c>
      <c r="C5" s="5">
        <v>9</v>
      </c>
      <c r="D5" s="5">
        <v>3</v>
      </c>
      <c r="E5" s="5">
        <v>4</v>
      </c>
      <c r="F5" s="5">
        <v>8</v>
      </c>
      <c r="G5" s="5">
        <v>23</v>
      </c>
      <c r="H5" s="5">
        <v>11</v>
      </c>
      <c r="I5" s="5">
        <v>3</v>
      </c>
      <c r="J5" s="5">
        <v>3</v>
      </c>
      <c r="K5" s="5">
        <v>13</v>
      </c>
      <c r="L5" s="5">
        <v>4</v>
      </c>
      <c r="M5" s="5">
        <v>1</v>
      </c>
      <c r="N5" s="5">
        <v>5</v>
      </c>
      <c r="O5" s="5">
        <v>5</v>
      </c>
      <c r="P5" s="5">
        <v>11</v>
      </c>
      <c r="Q5" s="5">
        <v>3</v>
      </c>
      <c r="R5" s="5">
        <v>1</v>
      </c>
      <c r="S5" s="5">
        <v>5</v>
      </c>
      <c r="T5" s="5">
        <v>9</v>
      </c>
      <c r="U5" s="5">
        <v>13</v>
      </c>
      <c r="V5" s="5">
        <v>21</v>
      </c>
      <c r="W5" s="5">
        <v>4</v>
      </c>
      <c r="X5" s="5">
        <v>18</v>
      </c>
      <c r="Y5" s="5">
        <v>32</v>
      </c>
      <c r="AA5">
        <f t="shared" si="0"/>
        <v>211</v>
      </c>
    </row>
    <row r="6" spans="1:27">
      <c r="A6" t="s">
        <v>13</v>
      </c>
      <c r="B6" s="4">
        <v>0</v>
      </c>
      <c r="C6" s="4">
        <v>1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2</v>
      </c>
      <c r="J6" s="4">
        <v>2</v>
      </c>
      <c r="K6" s="4">
        <v>0</v>
      </c>
      <c r="L6" s="4">
        <v>2</v>
      </c>
      <c r="M6" s="4">
        <v>2</v>
      </c>
      <c r="N6" s="4">
        <v>0</v>
      </c>
      <c r="O6" s="4">
        <v>1</v>
      </c>
      <c r="P6" s="4">
        <v>1</v>
      </c>
      <c r="Q6" s="4">
        <v>0</v>
      </c>
      <c r="R6" s="4">
        <v>0</v>
      </c>
      <c r="S6" s="4">
        <v>2</v>
      </c>
      <c r="T6" s="4">
        <v>0</v>
      </c>
      <c r="U6" s="4">
        <v>0</v>
      </c>
      <c r="V6" s="4">
        <v>0</v>
      </c>
      <c r="W6" s="4">
        <v>2</v>
      </c>
      <c r="X6" s="4">
        <v>0</v>
      </c>
      <c r="Y6" s="4">
        <v>0</v>
      </c>
      <c r="AA6">
        <f t="shared" si="0"/>
        <v>16</v>
      </c>
    </row>
    <row r="7" spans="1:27">
      <c r="A7" t="s">
        <v>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2</v>
      </c>
      <c r="H7" s="4">
        <v>2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AA7">
        <f t="shared" si="0"/>
        <v>8</v>
      </c>
    </row>
    <row r="8" spans="1:27">
      <c r="A8" t="s">
        <v>7</v>
      </c>
      <c r="B8" s="4">
        <v>1</v>
      </c>
      <c r="C8" s="4">
        <v>4</v>
      </c>
      <c r="D8" s="4">
        <v>2</v>
      </c>
      <c r="E8" s="4">
        <v>2</v>
      </c>
      <c r="F8" s="4">
        <v>0</v>
      </c>
      <c r="G8" s="4">
        <v>2</v>
      </c>
      <c r="H8" s="4">
        <v>2</v>
      </c>
      <c r="I8" s="4">
        <v>0</v>
      </c>
      <c r="J8" s="4">
        <v>0</v>
      </c>
      <c r="K8" s="4">
        <v>6</v>
      </c>
      <c r="L8" s="4">
        <v>4</v>
      </c>
      <c r="M8" s="4">
        <v>0</v>
      </c>
      <c r="N8" s="4">
        <v>5</v>
      </c>
      <c r="O8" s="4">
        <v>0</v>
      </c>
      <c r="P8" s="4">
        <v>0</v>
      </c>
      <c r="Q8" s="4">
        <v>1</v>
      </c>
      <c r="R8" s="4">
        <v>0</v>
      </c>
      <c r="S8" s="4">
        <v>6</v>
      </c>
      <c r="T8" s="4">
        <v>2</v>
      </c>
      <c r="U8" s="4">
        <v>0</v>
      </c>
      <c r="V8" s="4">
        <v>10</v>
      </c>
      <c r="W8" s="4">
        <v>1</v>
      </c>
      <c r="X8" s="4">
        <v>0</v>
      </c>
      <c r="Y8" s="4">
        <v>4</v>
      </c>
      <c r="AA8">
        <f t="shared" si="0"/>
        <v>52</v>
      </c>
    </row>
    <row r="9" spans="1:27">
      <c r="A9" t="s">
        <v>6</v>
      </c>
      <c r="B9" s="4">
        <v>0</v>
      </c>
      <c r="C9" s="4">
        <v>1</v>
      </c>
      <c r="D9" s="4">
        <v>0</v>
      </c>
      <c r="E9" s="4">
        <v>3</v>
      </c>
      <c r="F9" s="4">
        <v>1</v>
      </c>
      <c r="G9" s="4">
        <v>0</v>
      </c>
      <c r="H9" s="4">
        <v>3</v>
      </c>
      <c r="I9" s="4">
        <v>1</v>
      </c>
      <c r="J9" s="4">
        <v>0</v>
      </c>
      <c r="K9" s="4">
        <v>3</v>
      </c>
      <c r="L9" s="4">
        <v>0</v>
      </c>
      <c r="M9" s="4">
        <v>1</v>
      </c>
      <c r="N9" s="4">
        <v>0</v>
      </c>
      <c r="O9" s="4">
        <v>0</v>
      </c>
      <c r="P9" s="4">
        <v>3</v>
      </c>
      <c r="Q9" s="4">
        <v>3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3</v>
      </c>
      <c r="Y9" s="4">
        <v>12</v>
      </c>
      <c r="AA9">
        <f t="shared" si="0"/>
        <v>36</v>
      </c>
    </row>
    <row r="10" spans="1:27">
      <c r="A10" t="s">
        <v>11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2</v>
      </c>
      <c r="L10" s="4">
        <v>0</v>
      </c>
      <c r="M10" s="4">
        <v>21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4</v>
      </c>
      <c r="AA10">
        <f t="shared" si="0"/>
        <v>29</v>
      </c>
    </row>
    <row r="11" spans="1:27">
      <c r="A11" s="1" t="s">
        <v>4</v>
      </c>
      <c r="B11" s="4">
        <f t="shared" ref="B11:C11" si="1">SUM(B2:B10)</f>
        <v>4</v>
      </c>
      <c r="C11" s="4">
        <f t="shared" si="1"/>
        <v>16</v>
      </c>
      <c r="D11" s="4">
        <f t="shared" ref="D11" si="2">SUM(D2:D10)</f>
        <v>7</v>
      </c>
      <c r="E11" s="4">
        <f t="shared" ref="E11:O11" si="3">SUM(E2:E10)</f>
        <v>10</v>
      </c>
      <c r="F11" s="4">
        <f t="shared" si="3"/>
        <v>11</v>
      </c>
      <c r="G11" s="4">
        <f t="shared" si="3"/>
        <v>28</v>
      </c>
      <c r="H11" s="4">
        <f t="shared" si="3"/>
        <v>20</v>
      </c>
      <c r="I11" s="4">
        <f t="shared" si="3"/>
        <v>10</v>
      </c>
      <c r="J11" s="4">
        <f t="shared" si="3"/>
        <v>11</v>
      </c>
      <c r="K11" s="4">
        <f t="shared" si="3"/>
        <v>25</v>
      </c>
      <c r="L11" s="4">
        <f t="shared" si="3"/>
        <v>10</v>
      </c>
      <c r="M11" s="4">
        <f t="shared" si="3"/>
        <v>26</v>
      </c>
      <c r="N11" s="4">
        <f t="shared" si="3"/>
        <v>12</v>
      </c>
      <c r="O11" s="4">
        <f t="shared" si="3"/>
        <v>9</v>
      </c>
      <c r="P11" s="4">
        <f t="shared" ref="P11:X11" si="4">SUM(P2:P10)</f>
        <v>16</v>
      </c>
      <c r="Q11" s="4">
        <f t="shared" si="4"/>
        <v>7</v>
      </c>
      <c r="R11" s="4">
        <f t="shared" si="4"/>
        <v>3</v>
      </c>
      <c r="S11" s="4">
        <f t="shared" si="4"/>
        <v>18</v>
      </c>
      <c r="T11" s="4">
        <f t="shared" si="4"/>
        <v>16</v>
      </c>
      <c r="U11" s="4">
        <f t="shared" si="4"/>
        <v>16</v>
      </c>
      <c r="V11" s="4">
        <f t="shared" si="4"/>
        <v>33</v>
      </c>
      <c r="W11" s="4">
        <f t="shared" si="4"/>
        <v>7</v>
      </c>
      <c r="X11" s="4">
        <f t="shared" si="4"/>
        <v>23</v>
      </c>
      <c r="Y11" s="4">
        <f t="shared" ref="Y11" si="5">SUM(Y2:Y10)</f>
        <v>70</v>
      </c>
      <c r="AA11">
        <f t="shared" si="0"/>
        <v>408</v>
      </c>
    </row>
    <row r="12" spans="1:27">
      <c r="A12" s="2" t="s">
        <v>15</v>
      </c>
      <c r="B12" s="6">
        <f t="shared" ref="B12:C12" si="6">(B5/B11)</f>
        <v>0.5</v>
      </c>
      <c r="C12" s="6">
        <f t="shared" si="6"/>
        <v>0.5625</v>
      </c>
      <c r="D12" s="6">
        <f t="shared" ref="D12" si="7">(D5/D11)</f>
        <v>0.42857142857142855</v>
      </c>
      <c r="E12" s="6">
        <f t="shared" ref="E12:X12" si="8">(E5/E11)</f>
        <v>0.4</v>
      </c>
      <c r="F12" s="6">
        <f t="shared" si="8"/>
        <v>0.72727272727272729</v>
      </c>
      <c r="G12" s="6">
        <f t="shared" si="8"/>
        <v>0.8214285714285714</v>
      </c>
      <c r="H12" s="6">
        <f t="shared" si="8"/>
        <v>0.55000000000000004</v>
      </c>
      <c r="I12" s="6">
        <f t="shared" si="8"/>
        <v>0.3</v>
      </c>
      <c r="J12" s="6">
        <f t="shared" si="8"/>
        <v>0.27272727272727271</v>
      </c>
      <c r="K12" s="6">
        <f t="shared" si="8"/>
        <v>0.52</v>
      </c>
      <c r="L12" s="6">
        <f t="shared" si="8"/>
        <v>0.4</v>
      </c>
      <c r="M12" s="6">
        <f t="shared" si="8"/>
        <v>3.8461538461538464E-2</v>
      </c>
      <c r="N12" s="6">
        <f t="shared" si="8"/>
        <v>0.41666666666666669</v>
      </c>
      <c r="O12" s="6">
        <f t="shared" si="8"/>
        <v>0.55555555555555558</v>
      </c>
      <c r="P12" s="6">
        <f t="shared" si="8"/>
        <v>0.6875</v>
      </c>
      <c r="Q12" s="6">
        <f t="shared" si="8"/>
        <v>0.42857142857142855</v>
      </c>
      <c r="R12" s="6">
        <f t="shared" si="8"/>
        <v>0.33333333333333331</v>
      </c>
      <c r="S12" s="6">
        <f t="shared" si="8"/>
        <v>0.27777777777777779</v>
      </c>
      <c r="T12" s="6">
        <f t="shared" si="8"/>
        <v>0.5625</v>
      </c>
      <c r="U12" s="6">
        <f t="shared" si="8"/>
        <v>0.8125</v>
      </c>
      <c r="V12" s="6">
        <f t="shared" si="8"/>
        <v>0.63636363636363635</v>
      </c>
      <c r="W12" s="6">
        <f t="shared" si="8"/>
        <v>0.5714285714285714</v>
      </c>
      <c r="X12" s="6">
        <f t="shared" si="8"/>
        <v>0.78260869565217395</v>
      </c>
      <c r="Y12" s="6">
        <f t="shared" ref="Y12" si="9">(Y5/Y11)</f>
        <v>0.45714285714285713</v>
      </c>
    </row>
    <row r="14" spans="1:27">
      <c r="A14" s="2" t="s">
        <v>16</v>
      </c>
      <c r="B14" s="6">
        <f>(AA5/AA11)</f>
        <v>0.51715686274509809</v>
      </c>
    </row>
    <row r="15" spans="1:27">
      <c r="AA15">
        <v>211</v>
      </c>
    </row>
    <row r="16" spans="1:27">
      <c r="AA16">
        <v>52</v>
      </c>
    </row>
    <row r="17" spans="1:27">
      <c r="AA17">
        <v>42</v>
      </c>
    </row>
    <row r="18" spans="1:27">
      <c r="A18" s="2" t="s">
        <v>40</v>
      </c>
      <c r="B18">
        <v>211</v>
      </c>
      <c r="AA18">
        <v>36</v>
      </c>
    </row>
    <row r="19" spans="1:27">
      <c r="A19" t="s">
        <v>38</v>
      </c>
      <c r="B19">
        <v>52</v>
      </c>
      <c r="AA19">
        <v>29</v>
      </c>
    </row>
    <row r="20" spans="1:27">
      <c r="A20" t="s">
        <v>34</v>
      </c>
      <c r="B20">
        <v>42</v>
      </c>
      <c r="AA20">
        <v>16</v>
      </c>
    </row>
    <row r="21" spans="1:27">
      <c r="A21" t="s">
        <v>6</v>
      </c>
      <c r="B21">
        <v>36</v>
      </c>
      <c r="AA21">
        <v>10</v>
      </c>
    </row>
    <row r="22" spans="1:27">
      <c r="A22" t="s">
        <v>11</v>
      </c>
      <c r="B22">
        <v>29</v>
      </c>
      <c r="AA22">
        <v>8</v>
      </c>
    </row>
    <row r="23" spans="1:27">
      <c r="A23" t="s">
        <v>35</v>
      </c>
      <c r="B23">
        <v>16</v>
      </c>
      <c r="AA23">
        <v>4</v>
      </c>
    </row>
    <row r="24" spans="1:27">
      <c r="A24" t="s">
        <v>36</v>
      </c>
      <c r="B24">
        <v>10</v>
      </c>
    </row>
    <row r="25" spans="1:27">
      <c r="A25" t="s">
        <v>37</v>
      </c>
      <c r="B25">
        <v>8</v>
      </c>
    </row>
    <row r="26" spans="1:27">
      <c r="A26" t="s">
        <v>39</v>
      </c>
      <c r="B26">
        <v>4</v>
      </c>
    </row>
  </sheetData>
  <sortState ref="AA15:AA23">
    <sortCondition descending="1" ref="AA15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 Spindola</dc:creator>
  <cp:lastModifiedBy>1322</cp:lastModifiedBy>
  <dcterms:created xsi:type="dcterms:W3CDTF">2014-08-12T02:14:10Z</dcterms:created>
  <dcterms:modified xsi:type="dcterms:W3CDTF">2014-08-13T12:30:54Z</dcterms:modified>
</cp:coreProperties>
</file>